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360" yWindow="1260" windowWidth="25100" windowHeight="15440"/>
  </bookViews>
  <sheets>
    <sheet name="Feuil1" sheetId="1" r:id="rId1"/>
  </sheets>
  <definedNames>
    <definedName name="_xlnm.Print_Area">Feuil1!$A$1:$U$5</definedName>
  </definedNames>
  <calcPr calcId="13040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4" i="1"/>
  <c r="C14"/>
  <c r="D14"/>
  <c r="J10"/>
  <c r="H10"/>
  <c r="G10"/>
  <c r="F10"/>
  <c r="E10"/>
  <c r="D10"/>
  <c r="C10"/>
  <c r="B10"/>
  <c r="A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A8"/>
  <c r="A13"/>
  <c r="A12"/>
  <c r="A11"/>
</calcChain>
</file>

<file path=xl/sharedStrings.xml><?xml version="1.0" encoding="utf-8"?>
<sst xmlns="http://schemas.openxmlformats.org/spreadsheetml/2006/main" count="37" uniqueCount="22">
  <si>
    <t>MC 1</t>
  </si>
  <si>
    <t>n</t>
  </si>
  <si>
    <t>MC 11</t>
  </si>
  <si>
    <t>MC 4</t>
  </si>
  <si>
    <t xml:space="preserve"> MT 1</t>
  </si>
  <si>
    <t>MT 11</t>
  </si>
  <si>
    <t>MT 4</t>
  </si>
  <si>
    <t>PL+l/2</t>
  </si>
  <si>
    <t>ML+l/2</t>
  </si>
  <si>
    <t>P prot</t>
  </si>
  <si>
    <t xml:space="preserve"> M prot</t>
  </si>
  <si>
    <t>P size</t>
  </si>
  <si>
    <t>M size</t>
  </si>
  <si>
    <t>P prot.</t>
  </si>
  <si>
    <t xml:space="preserve"> M prot.</t>
  </si>
  <si>
    <t>Akhalkalaki</t>
  </si>
  <si>
    <t>Pirro</t>
  </si>
  <si>
    <t>Venta Micena</t>
  </si>
  <si>
    <t>E. h. onager</t>
  </si>
  <si>
    <t>Untermassfeld</t>
    <phoneticPr fontId="1"/>
  </si>
  <si>
    <t>10-14</t>
    <phoneticPr fontId="1"/>
  </si>
  <si>
    <t xml:space="preserve"> </t>
    <phoneticPr fontId="1"/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</si>
</sst>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9"/>
      <name val="Geneva"/>
    </font>
    <font>
      <sz val="8"/>
      <name val="Geneva"/>
      <family val="2"/>
    </font>
    <font>
      <sz val="12"/>
      <name val="Times New Roman"/>
      <family val="1"/>
    </font>
    <font>
      <sz val="12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Border="1" applyAlignment="1">
      <alignment horizontal="center" vertical="top"/>
    </xf>
    <xf numFmtId="165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164" fontId="3" fillId="0" borderId="0" xfId="0" applyNumberFormat="1" applyFont="1" applyBorder="1"/>
    <xf numFmtId="1" fontId="2" fillId="0" borderId="0" xfId="0" quotePrefix="1" applyNumberFormat="1" applyFont="1" applyBorder="1" applyAlignment="1">
      <alignment horizontal="center" vertical="top"/>
    </xf>
    <xf numFmtId="164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8313274559105"/>
          <c:y val="0.0757578559934895"/>
          <c:w val="0.52048254010088"/>
          <c:h val="0.715911739138476"/>
        </c:manualLayout>
      </c:layout>
      <c:lineChart>
        <c:grouping val="standard"/>
        <c:ser>
          <c:idx val="1"/>
          <c:order val="0"/>
          <c:tx>
            <c:strRef>
              <c:f>Feuil1!$A$10</c:f>
              <c:strCache>
                <c:ptCount val="1"/>
                <c:pt idx="0">
                  <c:v>Untermassfeld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Feuil1!$B$9:$K$9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Feuil1!$B$10:$K$10</c:f>
              <c:numCache>
                <c:formatCode>0.000</c:formatCode>
                <c:ptCount val="10"/>
                <c:pt idx="0">
                  <c:v>0.0784978556911868</c:v>
                </c:pt>
                <c:pt idx="1">
                  <c:v>0.0921462232119925</c:v>
                </c:pt>
                <c:pt idx="2">
                  <c:v>0.1335994414363</c:v>
                </c:pt>
                <c:pt idx="3">
                  <c:v>0.0778632041197116</c:v>
                </c:pt>
                <c:pt idx="4">
                  <c:v>0.120855346723167</c:v>
                </c:pt>
                <c:pt idx="5">
                  <c:v>0.137208953615056</c:v>
                </c:pt>
                <c:pt idx="6">
                  <c:v>0.0404663545932302</c:v>
                </c:pt>
                <c:pt idx="8">
                  <c:v>-0.117385598717854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F-8F45-BA97-91E824261B48}"/>
            </c:ext>
          </c:extLst>
        </c:ser>
        <c:ser>
          <c:idx val="0"/>
          <c:order val="1"/>
          <c:tx>
            <c:strRef>
              <c:f>Feuil1!$A$11</c:f>
              <c:strCache>
                <c:ptCount val="1"/>
                <c:pt idx="0">
                  <c:v>Venta Micena</c:v>
                </c:pt>
              </c:strCache>
            </c:strRef>
          </c:tx>
          <c:spPr>
            <a:ln w="317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Feuil1!$B$9:$K$9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Feuil1!$B$11:$K$11</c:f>
              <c:numCache>
                <c:formatCode>0.000</c:formatCode>
                <c:ptCount val="10"/>
                <c:pt idx="0">
                  <c:v>0.066536884473328</c:v>
                </c:pt>
                <c:pt idx="1">
                  <c:v>0.0628992814724309</c:v>
                </c:pt>
                <c:pt idx="2">
                  <c:v>0.105469824704715</c:v>
                </c:pt>
                <c:pt idx="3">
                  <c:v>0.0606596924786777</c:v>
                </c:pt>
                <c:pt idx="4">
                  <c:v>0.0745113679141398</c:v>
                </c:pt>
                <c:pt idx="5">
                  <c:v>0.107424489030794</c:v>
                </c:pt>
                <c:pt idx="6">
                  <c:v>0.0481260678171935</c:v>
                </c:pt>
                <c:pt idx="7">
                  <c:v>0.0515719280636591</c:v>
                </c:pt>
                <c:pt idx="8">
                  <c:v>-0.117385598717854</c:v>
                </c:pt>
                <c:pt idx="9">
                  <c:v>-0.111973759443932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EAF-8F45-BA97-91E824261B48}"/>
            </c:ext>
          </c:extLst>
        </c:ser>
        <c:ser>
          <c:idx val="2"/>
          <c:order val="2"/>
          <c:tx>
            <c:strRef>
              <c:f>Feuil1!$A$12</c:f>
              <c:strCache>
                <c:ptCount val="1"/>
                <c:pt idx="0">
                  <c:v>Pirro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strRef>
              <c:f>Feuil1!$B$9:$K$9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Feuil1!$B$12:$K$12</c:f>
              <c:numCache>
                <c:formatCode>0.000</c:formatCode>
                <c:ptCount val="10"/>
                <c:pt idx="0">
                  <c:v>0.0518802888211267</c:v>
                </c:pt>
                <c:pt idx="1">
                  <c:v>0.0819922233814534</c:v>
                </c:pt>
                <c:pt idx="2">
                  <c:v>0.116626626767525</c:v>
                </c:pt>
                <c:pt idx="3">
                  <c:v>0.0353690867659866</c:v>
                </c:pt>
                <c:pt idx="4">
                  <c:v>0.0860932404639549</c:v>
                </c:pt>
                <c:pt idx="5">
                  <c:v>0.107424489030794</c:v>
                </c:pt>
                <c:pt idx="6">
                  <c:v>0.0389180660303696</c:v>
                </c:pt>
                <c:pt idx="7">
                  <c:v>0.0396727047639513</c:v>
                </c:pt>
                <c:pt idx="8">
                  <c:v>-0.187673131605496</c:v>
                </c:pt>
                <c:pt idx="9">
                  <c:v>-0.0636690798693774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EAF-8F45-BA97-91E824261B48}"/>
            </c:ext>
          </c:extLst>
        </c:ser>
        <c:ser>
          <c:idx val="3"/>
          <c:order val="3"/>
          <c:tx>
            <c:strRef>
              <c:f>Feuil1!$A$13</c:f>
              <c:strCache>
                <c:ptCount val="1"/>
                <c:pt idx="0">
                  <c:v>Akhalkalaki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strRef>
              <c:f>Feuil1!$B$9:$K$9</c:f>
              <c:strCache>
                <c:ptCount val="10"/>
                <c:pt idx="0">
                  <c:v>MC 1</c:v>
                </c:pt>
                <c:pt idx="1">
                  <c:v>MC 11</c:v>
                </c:pt>
                <c:pt idx="2">
                  <c:v>MC 4</c:v>
                </c:pt>
                <c:pt idx="3">
                  <c:v> MT 1</c:v>
                </c:pt>
                <c:pt idx="4">
                  <c:v>MT 11</c:v>
                </c:pt>
                <c:pt idx="5">
                  <c:v>MT 4</c:v>
                </c:pt>
                <c:pt idx="6">
                  <c:v>P size</c:v>
                </c:pt>
                <c:pt idx="7">
                  <c:v>M size</c:v>
                </c:pt>
                <c:pt idx="8">
                  <c:v>P prot.</c:v>
                </c:pt>
                <c:pt idx="9">
                  <c:v> M prot.</c:v>
                </c:pt>
              </c:strCache>
            </c:strRef>
          </c:cat>
          <c:val>
            <c:numRef>
              <c:f>Feuil1!$B$13:$K$13</c:f>
              <c:numCache>
                <c:formatCode>0.000</c:formatCode>
                <c:ptCount val="10"/>
                <c:pt idx="0">
                  <c:v>0.0592704126695609</c:v>
                </c:pt>
                <c:pt idx="1">
                  <c:v>0.0744554705613496</c:v>
                </c:pt>
                <c:pt idx="2">
                  <c:v>0.107081308861295</c:v>
                </c:pt>
                <c:pt idx="3">
                  <c:v>0.0633978103662303</c:v>
                </c:pt>
                <c:pt idx="4">
                  <c:v>0.0955143144895201</c:v>
                </c:pt>
                <c:pt idx="5">
                  <c:v>0.114075376774156</c:v>
                </c:pt>
                <c:pt idx="6">
                  <c:v>0.0404663545932302</c:v>
                </c:pt>
                <c:pt idx="7">
                  <c:v>0.0379458854634453</c:v>
                </c:pt>
                <c:pt idx="8">
                  <c:v>-0.224395938630236</c:v>
                </c:pt>
                <c:pt idx="9">
                  <c:v>-0.22847932851537</c:v>
                </c:pt>
              </c:numCache>
            </c:numRef>
          </c:val>
        </c:ser>
        <c:marker val="1"/>
        <c:axId val="355841032"/>
        <c:axId val="355469576"/>
      </c:lineChart>
      <c:catAx>
        <c:axId val="355841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355469576"/>
        <c:crosses val="autoZero"/>
        <c:auto val="1"/>
        <c:lblAlgn val="ctr"/>
        <c:lblOffset val="100"/>
        <c:tickLblSkip val="1"/>
        <c:tickMarkSkip val="1"/>
      </c:catAx>
      <c:valAx>
        <c:axId val="355469576"/>
        <c:scaling>
          <c:orientation val="minMax"/>
          <c:max val="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433735450084067"/>
              <c:y val="0.12121256958958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55841032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856320425829"/>
          <c:y val="0.113637556669053"/>
          <c:w val="0.180354267310789"/>
          <c:h val="0.354763888585949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 panose="02020603050405020304" pitchFamily="18" charset="0"/>
          <a:ea typeface="Geneva"/>
          <a:cs typeface="Times New Roman" panose="02020603050405020304" pitchFamily="18" charset="0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13</xdr:row>
      <xdr:rowOff>63500</xdr:rowOff>
    </xdr:from>
    <xdr:to>
      <xdr:col>11</xdr:col>
      <xdr:colOff>101600</xdr:colOff>
      <xdr:row>37</xdr:row>
      <xdr:rowOff>76200</xdr:rowOff>
    </xdr:to>
    <xdr:graphicFrame macro="">
      <xdr:nvGraphicFramePr>
        <xdr:cNvPr id="1025" name="Chart 1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46"/>
  <sheetViews>
    <sheetView tabSelected="1" workbookViewId="0">
      <selection activeCell="P12" sqref="P12"/>
    </sheetView>
  </sheetViews>
  <sheetFormatPr baseColWidth="10" defaultColWidth="10.83203125" defaultRowHeight="15"/>
  <cols>
    <col min="1" max="1" width="26.83203125" style="3" customWidth="1"/>
    <col min="2" max="2" width="10.83203125" style="3" customWidth="1"/>
    <col min="3" max="3" width="6.33203125" style="1" bestFit="1" customWidth="1"/>
    <col min="4" max="4" width="9.33203125" style="4" customWidth="1"/>
    <col min="5" max="5" width="7.6640625" style="1" customWidth="1"/>
    <col min="6" max="6" width="6.33203125" style="4" bestFit="1" customWidth="1"/>
    <col min="7" max="7" width="5.83203125" style="1" bestFit="1" customWidth="1"/>
    <col min="8" max="8" width="9.6640625" style="3" customWidth="1"/>
    <col min="9" max="9" width="6.33203125" style="1" bestFit="1" customWidth="1"/>
    <col min="10" max="10" width="6.33203125" style="4" bestFit="1" customWidth="1"/>
    <col min="11" max="11" width="7" style="1" bestFit="1" customWidth="1"/>
    <col min="12" max="12" width="5.83203125" style="3" customWidth="1"/>
    <col min="13" max="13" width="3.83203125" style="1" customWidth="1"/>
    <col min="14" max="14" width="6.83203125" style="4" customWidth="1"/>
    <col min="15" max="15" width="3.83203125" style="1" customWidth="1"/>
    <col min="16" max="16" width="6.83203125" style="4" customWidth="1"/>
    <col min="17" max="17" width="5.5" style="1" customWidth="1"/>
    <col min="18" max="18" width="5.83203125" style="4" customWidth="1"/>
    <col min="19" max="19" width="3.83203125" style="1" customWidth="1"/>
    <col min="20" max="20" width="5.83203125" style="4" customWidth="1"/>
    <col min="21" max="21" width="6.6640625" style="1" customWidth="1"/>
    <col min="22" max="22" width="11.33203125" style="3" customWidth="1"/>
    <col min="23" max="16384" width="10.83203125" style="3"/>
  </cols>
  <sheetData>
    <row r="1" spans="1:21" s="1" customFormat="1">
      <c r="B1" s="1" t="s">
        <v>0</v>
      </c>
      <c r="C1" s="1" t="s">
        <v>1</v>
      </c>
      <c r="D1" s="2" t="s">
        <v>2</v>
      </c>
      <c r="E1" s="1" t="s">
        <v>1</v>
      </c>
      <c r="F1" s="2" t="s">
        <v>3</v>
      </c>
      <c r="G1" s="1" t="s">
        <v>1</v>
      </c>
      <c r="H1" s="1" t="s">
        <v>4</v>
      </c>
      <c r="I1" s="1" t="s">
        <v>1</v>
      </c>
      <c r="J1" s="2" t="s">
        <v>5</v>
      </c>
      <c r="K1" s="1" t="s">
        <v>1</v>
      </c>
      <c r="L1" s="2" t="s">
        <v>6</v>
      </c>
      <c r="M1" s="1" t="s">
        <v>1</v>
      </c>
      <c r="N1" s="2" t="s">
        <v>7</v>
      </c>
      <c r="O1" s="1" t="s">
        <v>1</v>
      </c>
      <c r="P1" s="2" t="s">
        <v>8</v>
      </c>
      <c r="Q1" s="1" t="s">
        <v>1</v>
      </c>
      <c r="R1" s="2" t="s">
        <v>9</v>
      </c>
      <c r="S1" s="1" t="s">
        <v>1</v>
      </c>
      <c r="T1" s="2" t="s">
        <v>10</v>
      </c>
      <c r="U1" s="1" t="s">
        <v>1</v>
      </c>
    </row>
    <row r="2" spans="1:21">
      <c r="A2" s="3" t="s">
        <v>19</v>
      </c>
      <c r="B2" s="4">
        <v>254</v>
      </c>
      <c r="C2" s="5">
        <v>5</v>
      </c>
      <c r="D2" s="4">
        <v>47.6</v>
      </c>
      <c r="E2" s="5">
        <v>5</v>
      </c>
      <c r="F2" s="4">
        <v>28.7</v>
      </c>
      <c r="G2" s="5">
        <v>4</v>
      </c>
      <c r="H2" s="4">
        <v>296.10000000000002</v>
      </c>
      <c r="I2" s="5">
        <v>8</v>
      </c>
      <c r="J2" s="4">
        <v>49.4</v>
      </c>
      <c r="K2" s="5">
        <v>7</v>
      </c>
      <c r="L2" s="4">
        <v>34.700000000000003</v>
      </c>
      <c r="M2" s="5">
        <v>9</v>
      </c>
      <c r="N2" s="4">
        <v>28.1</v>
      </c>
      <c r="O2" s="5">
        <v>2</v>
      </c>
      <c r="Q2" s="5"/>
      <c r="R2" s="4">
        <v>8.6999999999999993</v>
      </c>
      <c r="S2" s="5">
        <v>2</v>
      </c>
    </row>
    <row r="3" spans="1:21">
      <c r="A3" s="3" t="s">
        <v>17</v>
      </c>
      <c r="B3" s="4">
        <v>247.1</v>
      </c>
      <c r="C3" s="1">
        <v>32</v>
      </c>
      <c r="D3" s="4">
        <v>44.5</v>
      </c>
      <c r="E3" s="1">
        <v>51</v>
      </c>
      <c r="F3" s="4">
        <v>26.9</v>
      </c>
      <c r="G3" s="1">
        <v>56</v>
      </c>
      <c r="H3" s="4">
        <v>284.60000000000002</v>
      </c>
      <c r="I3" s="1">
        <v>32</v>
      </c>
      <c r="J3" s="4">
        <v>44.4</v>
      </c>
      <c r="K3" s="1">
        <v>77</v>
      </c>
      <c r="L3" s="4">
        <v>32.4</v>
      </c>
      <c r="M3" s="1">
        <v>63</v>
      </c>
      <c r="N3" s="4">
        <v>28.6</v>
      </c>
      <c r="O3" s="1">
        <v>52</v>
      </c>
      <c r="P3" s="4">
        <v>25.9</v>
      </c>
      <c r="Q3" s="1">
        <v>45</v>
      </c>
      <c r="R3" s="4">
        <v>8.6999999999999993</v>
      </c>
      <c r="S3" s="1">
        <v>51</v>
      </c>
      <c r="T3" s="4">
        <v>8.5</v>
      </c>
      <c r="U3" s="1">
        <v>8</v>
      </c>
    </row>
    <row r="4" spans="1:21">
      <c r="A4" s="3" t="s">
        <v>16</v>
      </c>
      <c r="B4" s="4">
        <v>238.9</v>
      </c>
      <c r="C4" s="5">
        <v>17</v>
      </c>
      <c r="D4" s="4">
        <v>46.5</v>
      </c>
      <c r="E4" s="5">
        <v>17</v>
      </c>
      <c r="F4" s="4">
        <v>27.6</v>
      </c>
      <c r="G4" s="5">
        <v>17</v>
      </c>
      <c r="H4" s="4">
        <v>268.5</v>
      </c>
      <c r="I4" s="5">
        <v>17</v>
      </c>
      <c r="J4" s="4">
        <v>45.6</v>
      </c>
      <c r="K4" s="5">
        <v>17</v>
      </c>
      <c r="L4" s="4">
        <v>32.4</v>
      </c>
      <c r="M4" s="5">
        <v>17</v>
      </c>
      <c r="N4" s="4">
        <v>28</v>
      </c>
      <c r="O4" s="5">
        <v>5</v>
      </c>
      <c r="P4" s="4">
        <v>25.2</v>
      </c>
      <c r="Q4" s="5">
        <v>8</v>
      </c>
      <c r="R4" s="4">
        <v>7.4</v>
      </c>
      <c r="S4" s="5">
        <v>5</v>
      </c>
      <c r="T4" s="4">
        <v>9.5</v>
      </c>
      <c r="U4" s="1">
        <v>19</v>
      </c>
    </row>
    <row r="5" spans="1:21">
      <c r="A5" s="3" t="s">
        <v>15</v>
      </c>
      <c r="B5" s="4">
        <v>243</v>
      </c>
      <c r="C5" s="1">
        <v>2</v>
      </c>
      <c r="D5" s="4">
        <v>45.7</v>
      </c>
      <c r="E5" s="1">
        <v>4</v>
      </c>
      <c r="F5" s="4">
        <v>27</v>
      </c>
      <c r="G5" s="1">
        <v>4</v>
      </c>
      <c r="H5" s="4">
        <v>286.39999999999998</v>
      </c>
      <c r="I5" s="1">
        <v>7</v>
      </c>
      <c r="J5" s="4">
        <v>46.6</v>
      </c>
      <c r="K5" s="1">
        <v>8</v>
      </c>
      <c r="L5" s="4">
        <v>32.9</v>
      </c>
      <c r="M5" s="1">
        <v>8</v>
      </c>
      <c r="N5" s="4">
        <v>28.1</v>
      </c>
      <c r="O5" s="1">
        <v>1</v>
      </c>
      <c r="P5" s="4">
        <v>25.1</v>
      </c>
      <c r="Q5" s="1">
        <v>2</v>
      </c>
      <c r="R5" s="4">
        <v>6.8</v>
      </c>
      <c r="S5" s="1">
        <v>1</v>
      </c>
      <c r="T5" s="4">
        <v>6.5</v>
      </c>
      <c r="U5" s="1">
        <v>110</v>
      </c>
    </row>
    <row r="6" spans="1:21">
      <c r="B6" s="4">
        <v>255.9</v>
      </c>
      <c r="C6" s="14" t="s">
        <v>20</v>
      </c>
      <c r="D6" s="4">
        <v>48.5</v>
      </c>
      <c r="E6" s="5"/>
      <c r="F6" s="4">
        <v>29.1</v>
      </c>
      <c r="G6" s="5"/>
      <c r="H6" s="4"/>
      <c r="I6" s="5"/>
      <c r="K6" s="5"/>
      <c r="L6" s="4"/>
      <c r="M6" s="5"/>
      <c r="O6" s="5"/>
      <c r="Q6" s="5"/>
      <c r="S6" s="5"/>
    </row>
    <row r="7" spans="1:21">
      <c r="A7" s="3" t="s">
        <v>18</v>
      </c>
      <c r="B7" s="4">
        <v>212</v>
      </c>
      <c r="C7" s="5">
        <v>16</v>
      </c>
      <c r="D7" s="4">
        <v>38.5</v>
      </c>
      <c r="E7" s="5">
        <v>16</v>
      </c>
      <c r="F7" s="4">
        <v>21.1</v>
      </c>
      <c r="G7" s="5">
        <v>16</v>
      </c>
      <c r="H7" s="4">
        <v>247.5</v>
      </c>
      <c r="I7" s="5">
        <v>16</v>
      </c>
      <c r="J7" s="4">
        <v>37.4</v>
      </c>
      <c r="K7" s="5">
        <v>16</v>
      </c>
      <c r="L7" s="4">
        <v>25.3</v>
      </c>
      <c r="M7" s="5">
        <v>16</v>
      </c>
      <c r="N7" s="4">
        <v>25.6</v>
      </c>
      <c r="O7" s="5">
        <v>47</v>
      </c>
      <c r="P7" s="4">
        <v>23</v>
      </c>
      <c r="Q7" s="5">
        <v>48</v>
      </c>
      <c r="R7" s="4">
        <v>11.4</v>
      </c>
      <c r="S7" s="5">
        <v>47</v>
      </c>
      <c r="T7" s="4">
        <v>11</v>
      </c>
    </row>
    <row r="8" spans="1:21">
      <c r="A8" s="3" t="str">
        <f>A7</f>
        <v>E. h. onager</v>
      </c>
      <c r="B8" s="6">
        <v>2.3263358609287512</v>
      </c>
      <c r="C8" s="6">
        <v>1.5854607295085006</v>
      </c>
      <c r="D8" s="6">
        <v>1.3242824552976926</v>
      </c>
      <c r="E8" s="6">
        <v>2.3935752032695876</v>
      </c>
      <c r="F8" s="6">
        <v>1.5728716022004801</v>
      </c>
      <c r="G8" s="6">
        <v>1.403120521175818</v>
      </c>
      <c r="H8" s="6">
        <v>1.4082399653118496</v>
      </c>
      <c r="I8" s="6">
        <v>1.3617278360175928</v>
      </c>
      <c r="J8" s="6">
        <v>1.0569048513364727</v>
      </c>
      <c r="K8" s="6">
        <v>1.0413926851582251</v>
      </c>
    </row>
    <row r="9" spans="1:21">
      <c r="B9" s="7" t="s">
        <v>0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8" t="s">
        <v>11</v>
      </c>
      <c r="I9" s="8" t="s">
        <v>12</v>
      </c>
      <c r="J9" s="8" t="s">
        <v>13</v>
      </c>
      <c r="K9" s="8" t="s">
        <v>14</v>
      </c>
    </row>
    <row r="10" spans="1:21">
      <c r="A10" s="3" t="str">
        <f>A2</f>
        <v>Untermassfeld</v>
      </c>
      <c r="B10" s="9">
        <f>LOG10(B2)-B$8</f>
        <v>7.8497855691186835E-2</v>
      </c>
      <c r="C10" s="9">
        <f>LOG10(D2)-C$8</f>
        <v>9.2146223211992506E-2</v>
      </c>
      <c r="D10" s="9">
        <f>LOG10(F2)-D$8</f>
        <v>0.13359944143629976</v>
      </c>
      <c r="E10" s="9">
        <f>LOG10(H2)-E$8</f>
        <v>7.7863204119711593E-2</v>
      </c>
      <c r="F10" s="9">
        <f>LOG10(J2)-F$8</f>
        <v>0.12085534672316678</v>
      </c>
      <c r="G10" s="9">
        <f>LOG10(L2)-G$8</f>
        <v>0.13720895361505581</v>
      </c>
      <c r="H10" s="9">
        <f>LOG10(N2)-H$8</f>
        <v>4.0466354593230225E-2</v>
      </c>
      <c r="I10" s="3"/>
      <c r="J10" s="9">
        <f>LOG10(R2)-J$8</f>
        <v>-0.11738559871785426</v>
      </c>
      <c r="K10" s="3"/>
    </row>
    <row r="11" spans="1:21">
      <c r="A11" s="3" t="str">
        <f>A3</f>
        <v>Venta Micena</v>
      </c>
      <c r="B11" s="9">
        <f>LOG10(B3)-B$8</f>
        <v>6.6536884473328062E-2</v>
      </c>
      <c r="C11" s="9">
        <f>LOG10(D3)-C$8</f>
        <v>6.2899281472430957E-2</v>
      </c>
      <c r="D11" s="9">
        <f>LOG10(F3)-D$8</f>
        <v>0.10546982470471544</v>
      </c>
      <c r="E11" s="9">
        <f>LOG10(H3)-E$8</f>
        <v>6.0659692478677751E-2</v>
      </c>
      <c r="F11" s="9">
        <f>LOG10(J3)-F$8</f>
        <v>7.4511367914139814E-2</v>
      </c>
      <c r="G11" s="9">
        <f>LOG10(L3)-G$8</f>
        <v>0.10742448903079405</v>
      </c>
      <c r="H11" s="9">
        <f>LOG10(N3)-H$8</f>
        <v>4.812606781719353E-2</v>
      </c>
      <c r="I11" s="9">
        <f>LOG10(P3)-I$8</f>
        <v>5.1571928063659067E-2</v>
      </c>
      <c r="J11" s="9">
        <f>LOG10(R3)-J$8</f>
        <v>-0.11738559871785426</v>
      </c>
      <c r="K11" s="9">
        <f>LOG10(T3)-K$8</f>
        <v>-0.1119737594439324</v>
      </c>
    </row>
    <row r="12" spans="1:21">
      <c r="A12" s="3" t="str">
        <f>A4</f>
        <v>Pirro</v>
      </c>
      <c r="B12" s="9">
        <f>LOG10(B4)-B$8</f>
        <v>5.1880288821126719E-2</v>
      </c>
      <c r="C12" s="9">
        <f>LOG10(D4)-C$8</f>
        <v>8.19922233814534E-2</v>
      </c>
      <c r="D12" s="9">
        <f>LOG10(F4)-D$8</f>
        <v>0.11662662676752511</v>
      </c>
      <c r="E12" s="9">
        <f>LOG10(H4)-E$8</f>
        <v>3.5369086765986602E-2</v>
      </c>
      <c r="F12" s="9">
        <f>LOG10(J4)-F$8</f>
        <v>8.6093240463954945E-2</v>
      </c>
      <c r="G12" s="9">
        <f>LOG10(L4)-G$8</f>
        <v>0.10742448903079405</v>
      </c>
      <c r="H12" s="9">
        <f>LOG10(N4)-H$8</f>
        <v>3.8918066030369625E-2</v>
      </c>
      <c r="I12" s="9">
        <f>LOG10(P4)-I$8</f>
        <v>3.967270476395135E-2</v>
      </c>
      <c r="J12" s="9">
        <f>LOG10(R4)-J$8</f>
        <v>-0.18767313160549648</v>
      </c>
      <c r="K12" s="9">
        <f>LOG10(T4)-K$8</f>
        <v>-6.3669079869377421E-2</v>
      </c>
      <c r="P12" s="15" t="s">
        <v>21</v>
      </c>
    </row>
    <row r="13" spans="1:21">
      <c r="A13" s="3" t="str">
        <f>A5</f>
        <v>Akhalkalaki</v>
      </c>
      <c r="B13" s="9">
        <f>LOG10(B5)-B$8</f>
        <v>5.9270412669560901E-2</v>
      </c>
      <c r="C13" s="9">
        <f>LOG10(D5)-C$8</f>
        <v>7.4455470561349602E-2</v>
      </c>
      <c r="D13" s="9">
        <f>LOG10(F5)-D$8</f>
        <v>0.10708130886129474</v>
      </c>
      <c r="E13" s="9">
        <f>LOG10(H5)-E$8</f>
        <v>6.3397810366230267E-2</v>
      </c>
      <c r="F13" s="9">
        <f>LOG10(J5)-F$8</f>
        <v>9.551431448952008E-2</v>
      </c>
      <c r="G13" s="9">
        <f>LOG10(L5)-G$8</f>
        <v>0.11407537677415625</v>
      </c>
      <c r="H13" s="9">
        <f>LOG10(N5)-H$8</f>
        <v>4.0466354593230225E-2</v>
      </c>
      <c r="I13" s="9">
        <f>LOG10(P5)-I$8</f>
        <v>3.794588546344535E-2</v>
      </c>
      <c r="J13" s="9">
        <f>LOG10(R5)-J$8</f>
        <v>-0.22439593863023644</v>
      </c>
      <c r="K13" s="9">
        <f>LOG10(T5)-K$8</f>
        <v>-0.22847932851536956</v>
      </c>
    </row>
    <row r="14" spans="1:21">
      <c r="B14" s="9">
        <f>LOG10(B6)-B$8</f>
        <v>8.1734424958434193E-2</v>
      </c>
      <c r="C14" s="9">
        <f>LOG10(D6)-C$8</f>
        <v>0.10028100909376314</v>
      </c>
      <c r="D14" s="9">
        <f>LOG10(F6)-D$8</f>
        <v>0.13961053368821474</v>
      </c>
      <c r="E14" s="9"/>
      <c r="F14" s="9"/>
      <c r="G14" s="9"/>
      <c r="H14" s="9"/>
      <c r="I14" s="3"/>
      <c r="J14" s="9"/>
      <c r="K14" s="3"/>
    </row>
    <row r="15" spans="1:21" ht="15" customHeight="1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21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8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8">
      <c r="B18" s="9"/>
      <c r="C18" s="9"/>
      <c r="D18" s="9"/>
      <c r="E18" s="9"/>
      <c r="F18" s="9"/>
      <c r="G18" s="9"/>
      <c r="H18" s="9"/>
      <c r="I18" s="9"/>
      <c r="J18" s="9"/>
      <c r="K18" s="9"/>
    </row>
    <row r="21" spans="1:18">
      <c r="A21" s="10"/>
    </row>
    <row r="22" spans="1:18">
      <c r="A22" s="11"/>
    </row>
    <row r="27" spans="1:18">
      <c r="A27" s="12"/>
    </row>
    <row r="29" spans="1:18">
      <c r="N29" s="13"/>
      <c r="R29" s="13"/>
    </row>
    <row r="30" spans="1:18">
      <c r="A30" s="12"/>
    </row>
    <row r="31" spans="1:18">
      <c r="A31" s="12"/>
    </row>
    <row r="32" spans="1:18">
      <c r="A32" s="12"/>
    </row>
    <row r="34" spans="14:18">
      <c r="N34" s="13"/>
      <c r="R34" s="13"/>
    </row>
    <row r="36" spans="14:18">
      <c r="N36" s="13"/>
      <c r="R36" s="13"/>
    </row>
    <row r="46" spans="14:18">
      <c r="N46" s="13"/>
      <c r="R46" s="13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1999-07-26T15:39:44Z</dcterms:created>
  <dcterms:modified xsi:type="dcterms:W3CDTF">2022-08-27T15:14:33Z</dcterms:modified>
</cp:coreProperties>
</file>